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9220" yWindow="10160" windowWidth="33400" windowHeight="14000" tabRatio="500"/>
  </bookViews>
  <sheets>
    <sheet name="Folha1" sheetId="1" r:id="rId1"/>
  </sheets>
  <definedNames>
    <definedName name="_xlnm.Print_Area" localSheetId="0">Folha1!$A$1:$AB$34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1" l="1"/>
  <c r="V13" i="1"/>
  <c r="X12" i="1"/>
  <c r="V12" i="1"/>
  <c r="X8" i="1"/>
  <c r="Y12" i="1"/>
  <c r="Y16" i="1"/>
  <c r="Y21" i="1"/>
  <c r="Y25" i="1"/>
  <c r="Y29" i="1"/>
  <c r="K12" i="1"/>
  <c r="K16" i="1"/>
  <c r="K21" i="1"/>
  <c r="K25" i="1"/>
  <c r="K29" i="1"/>
  <c r="F28" i="1"/>
  <c r="T28" i="1"/>
  <c r="T27" i="1"/>
  <c r="T26" i="1"/>
  <c r="T25" i="1"/>
  <c r="F24" i="1"/>
  <c r="T24" i="1"/>
  <c r="T23" i="1"/>
  <c r="T22" i="1"/>
  <c r="T21" i="1"/>
  <c r="U19" i="1"/>
  <c r="U18" i="1"/>
  <c r="U17" i="1"/>
  <c r="U16" i="1"/>
  <c r="U15" i="1"/>
  <c r="U14" i="1"/>
  <c r="U13" i="1"/>
  <c r="U12" i="1"/>
  <c r="U11" i="1"/>
  <c r="U10" i="1"/>
  <c r="U9" i="1"/>
  <c r="U8" i="1"/>
  <c r="F16" i="1"/>
  <c r="F17" i="1"/>
  <c r="F19" i="1"/>
  <c r="T19" i="1"/>
  <c r="F18" i="1"/>
  <c r="T18" i="1"/>
  <c r="T17" i="1"/>
  <c r="T16" i="1"/>
  <c r="T15" i="1"/>
  <c r="T14" i="1"/>
  <c r="T13" i="1"/>
  <c r="T12" i="1"/>
  <c r="T11" i="1"/>
  <c r="T10" i="1"/>
  <c r="T9" i="1"/>
  <c r="T8" i="1"/>
  <c r="V17" i="1"/>
  <c r="X17" i="1"/>
  <c r="J17" i="1"/>
  <c r="H17" i="1"/>
  <c r="J13" i="1"/>
  <c r="H13" i="1"/>
  <c r="J12" i="1"/>
  <c r="H12" i="1"/>
  <c r="Z28" i="1"/>
  <c r="Z27" i="1"/>
  <c r="Z26" i="1"/>
  <c r="Z25" i="1"/>
  <c r="Z24" i="1"/>
  <c r="Z23" i="1"/>
  <c r="Z22" i="1"/>
  <c r="Z21" i="1"/>
  <c r="X19" i="1"/>
  <c r="V19" i="1"/>
  <c r="X18" i="1"/>
  <c r="V18" i="1"/>
  <c r="X16" i="1"/>
  <c r="V16" i="1"/>
  <c r="X15" i="1"/>
  <c r="V15" i="1"/>
  <c r="X14" i="1"/>
  <c r="V14" i="1"/>
  <c r="X11" i="1"/>
  <c r="V11" i="1"/>
  <c r="X10" i="1"/>
  <c r="V10" i="1"/>
  <c r="X9" i="1"/>
  <c r="V9" i="1"/>
  <c r="V8" i="1"/>
  <c r="J18" i="1"/>
  <c r="H18" i="1"/>
  <c r="J14" i="1"/>
  <c r="H14" i="1"/>
  <c r="H11" i="1"/>
  <c r="J11" i="1"/>
  <c r="J10" i="1"/>
  <c r="H10" i="1"/>
  <c r="H9" i="1"/>
  <c r="J9" i="1"/>
  <c r="J8" i="1"/>
  <c r="H8" i="1"/>
  <c r="Z19" i="1"/>
  <c r="Z18" i="1"/>
  <c r="Z17" i="1"/>
  <c r="Z16" i="1"/>
  <c r="Z15" i="1"/>
  <c r="Z14" i="1"/>
  <c r="Z13" i="1"/>
  <c r="Z12" i="1"/>
  <c r="Z11" i="1"/>
  <c r="Z10" i="1"/>
  <c r="Z9" i="1"/>
  <c r="Z8" i="1"/>
  <c r="J16" i="1"/>
  <c r="H16" i="1"/>
  <c r="H15" i="1"/>
  <c r="J19" i="1"/>
  <c r="H19" i="1"/>
  <c r="J15" i="1"/>
  <c r="S20" i="1"/>
  <c r="E20" i="1"/>
  <c r="J6" i="1"/>
  <c r="I6" i="1"/>
  <c r="X6" i="1"/>
  <c r="W6" i="1"/>
</calcChain>
</file>

<file path=xl/sharedStrings.xml><?xml version="1.0" encoding="utf-8"?>
<sst xmlns="http://schemas.openxmlformats.org/spreadsheetml/2006/main" count="186" uniqueCount="66">
  <si>
    <t>Day</t>
  </si>
  <si>
    <t>Match nr.</t>
  </si>
  <si>
    <t>x</t>
  </si>
  <si>
    <t>Equipos em confrontación</t>
  </si>
  <si>
    <t>Calendário de la competición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</si>
  <si>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</si>
  <si>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</si>
  <si>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</si>
  <si>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</si>
  <si>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</si>
  <si>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</si>
  <si>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</si>
  <si>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</si>
  <si>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</si>
  <si>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</si>
  <si>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SPORTS VENUE 1 - Longjiang Gymnasium</t>
  </si>
  <si>
    <t>SPORTS VENUE 2 - Nanjing Tech University</t>
  </si>
  <si>
    <t>2 - Nanjing Tech University</t>
  </si>
  <si>
    <t>10H30</t>
  </si>
  <si>
    <t>12H30</t>
  </si>
  <si>
    <t>RINK-HOCKEY MALE SENIOR COMPETITIONS</t>
  </si>
  <si>
    <t>COMPETICIONES DE SENIORES MASCULINOS DEL HOCKEY PATINES</t>
  </si>
  <si>
    <t>FIRS CUP</t>
  </si>
  <si>
    <t>COPA FIRS</t>
  </si>
  <si>
    <t>8 Teams</t>
  </si>
  <si>
    <t>8 Equipos</t>
  </si>
  <si>
    <t>2 groups + 2 different phases</t>
  </si>
  <si>
    <t>2 grupos + 2 fases distintas</t>
  </si>
  <si>
    <t>A</t>
  </si>
  <si>
    <t>B</t>
  </si>
  <si>
    <t>Group</t>
  </si>
  <si>
    <t>Grupo</t>
  </si>
  <si>
    <t>1º del Grupo "B"</t>
  </si>
  <si>
    <t>2º del Grupo "B"</t>
  </si>
  <si>
    <t>3º del Grupo "B"</t>
  </si>
  <si>
    <t>4º del Grupo "B"</t>
  </si>
  <si>
    <t>4º del Grupo "A"</t>
  </si>
  <si>
    <t>3º del Grupo "A"</t>
  </si>
  <si>
    <t>2º del Grupo "A"</t>
  </si>
  <si>
    <t>1º del Grupo "A"</t>
  </si>
  <si>
    <t>Colombia</t>
  </si>
  <si>
    <t>Macao</t>
  </si>
  <si>
    <t>Austria</t>
  </si>
  <si>
    <t>South Africa</t>
  </si>
  <si>
    <t>USA</t>
  </si>
  <si>
    <t>Angola</t>
  </si>
  <si>
    <t>Netherlands</t>
  </si>
  <si>
    <t>Sudafrica</t>
  </si>
  <si>
    <t>Holanda</t>
  </si>
  <si>
    <t>Colômbia</t>
  </si>
  <si>
    <t>Macau</t>
  </si>
  <si>
    <t>08H30</t>
  </si>
  <si>
    <t>1 - Longjiang Gymnasium</t>
  </si>
  <si>
    <t>1st. Group "B"</t>
  </si>
  <si>
    <t>4th. Group "A"</t>
  </si>
  <si>
    <t>4th. Group "B"</t>
  </si>
  <si>
    <t>1st. Group "A"</t>
  </si>
  <si>
    <t>16H30</t>
  </si>
  <si>
    <t>2nd. Group "B"</t>
  </si>
  <si>
    <t>3rd. Group "A"</t>
  </si>
  <si>
    <t>3rd. Group "B"</t>
  </si>
  <si>
    <t>2nd. Group "A"</t>
  </si>
  <si>
    <t>No matches will be played on 2017, September 06</t>
  </si>
  <si>
    <t>Ningún partido va a ser disputado en 06 de Setiembre del 2017</t>
  </si>
  <si>
    <t>Israel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</si>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</sst>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&quot;Winner match &quot;\ 0"/>
    <numFmt numFmtId="169" formatCode="&quot;Looser match &quot;\ 0"/>
    <numFmt numFmtId="170" formatCode="&quot;Ganador partido &quot;\ 0"/>
    <numFmt numFmtId="171" formatCode="&quot;Perdedor partido &quot;\ 0"/>
    <numFmt numFmtId="172" formatCode="&quot;Final Match -&quot;\ 0"/>
    <numFmt numFmtId="173" formatCode="&quot;Partido Final -&quot;\ 0"/>
    <numFmt numFmtId="174" formatCode="dd/mm"/>
  </numFmts>
  <fonts count="34" x14ac:knownFonts="1">
    <font>
      <sz val="12"/>
      <color theme="1"/>
      <name val="Calibri"/>
      <family val="2"/>
      <scheme val="minor"/>
    </font>
    <font>
      <sz val="18"/>
      <color theme="0"/>
      <name val="Britannic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i/>
      <sz val="12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i/>
      <sz val="12"/>
      <color rgb="FFFF000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sz val="72"/>
      <color rgb="FFFFFF00"/>
      <name val="Britannic Bold"/>
    </font>
    <font>
      <sz val="72"/>
      <color theme="0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i/>
      <sz val="11"/>
      <color rgb="FFFF0000"/>
      <name val="Britannic Bold"/>
    </font>
    <font>
      <i/>
      <sz val="9"/>
      <name val="Britannic Bold"/>
    </font>
    <font>
      <sz val="8"/>
      <name val="Calibri"/>
      <family val="2"/>
      <scheme val="minor"/>
    </font>
    <font>
      <sz val="14"/>
      <color rgb="FFFFFFFF"/>
      <name val="Britannic Bold"/>
    </font>
    <font>
      <sz val="14"/>
      <name val="Britannic Bold"/>
    </font>
    <font>
      <i/>
      <sz val="14"/>
      <name val="Britannic Bold"/>
    </font>
    <font>
      <i/>
      <sz val="10"/>
      <color rgb="FF0000FF"/>
      <name val="Britannic Bold"/>
    </font>
    <font>
      <i/>
      <sz val="12"/>
      <color rgb="FF0000FF"/>
      <name val="Britannic Bold"/>
    </font>
    <font>
      <i/>
      <sz val="11"/>
      <color rgb="FF0000FF"/>
      <name val="Britannic Bold"/>
    </font>
    <font>
      <sz val="12"/>
      <color rgb="FF0000FF"/>
      <name val="Britannic Bold"/>
    </font>
    <font>
      <sz val="14"/>
      <color theme="1"/>
      <name val="Britannic Bold"/>
    </font>
    <font>
      <i/>
      <sz val="9"/>
      <color rgb="FF0000FF"/>
      <name val="Britannic Bold"/>
    </font>
    <font>
      <sz val="12"/>
      <color theme="0"/>
      <name val="Britannic Bold"/>
    </font>
    <font>
      <sz val="11"/>
      <name val="Britannic Bold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87FF6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CF7F3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  <fill>
      <patternFill patternType="solid">
        <fgColor rgb="FFA6F0EB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</borders>
  <cellStyleXfs count="2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9" fillId="3" borderId="6" xfId="0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9" fillId="3" borderId="5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right" vertical="center"/>
    </xf>
    <xf numFmtId="164" fontId="19" fillId="3" borderId="11" xfId="0" applyNumberFormat="1" applyFont="1" applyFill="1" applyBorder="1" applyAlignment="1">
      <alignment horizontal="left" vertical="center"/>
    </xf>
    <xf numFmtId="164" fontId="19" fillId="3" borderId="26" xfId="0" applyNumberFormat="1" applyFont="1" applyFill="1" applyBorder="1" applyAlignment="1">
      <alignment horizontal="right" vertical="center"/>
    </xf>
    <xf numFmtId="164" fontId="19" fillId="3" borderId="28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67" fontId="26" fillId="3" borderId="5" xfId="0" applyNumberFormat="1" applyFont="1" applyFill="1" applyBorder="1" applyAlignment="1">
      <alignment horizontal="center" vertical="center"/>
    </xf>
    <xf numFmtId="166" fontId="27" fillId="3" borderId="25" xfId="0" applyNumberFormat="1" applyFont="1" applyFill="1" applyBorder="1" applyAlignment="1">
      <alignment horizontal="center" vertical="center"/>
    </xf>
    <xf numFmtId="164" fontId="28" fillId="3" borderId="9" xfId="0" applyNumberFormat="1" applyFont="1" applyFill="1" applyBorder="1" applyAlignment="1">
      <alignment horizontal="right" vertical="center"/>
    </xf>
    <xf numFmtId="0" fontId="27" fillId="3" borderId="10" xfId="0" applyFont="1" applyFill="1" applyBorder="1" applyAlignment="1">
      <alignment horizontal="center" vertical="center"/>
    </xf>
    <xf numFmtId="164" fontId="28" fillId="3" borderId="11" xfId="0" applyNumberFormat="1" applyFont="1" applyFill="1" applyBorder="1" applyAlignment="1">
      <alignment horizontal="left" vertical="center"/>
    </xf>
    <xf numFmtId="167" fontId="26" fillId="3" borderId="32" xfId="0" applyNumberFormat="1" applyFont="1" applyFill="1" applyBorder="1" applyAlignment="1">
      <alignment horizontal="center" vertical="center"/>
    </xf>
    <xf numFmtId="166" fontId="27" fillId="3" borderId="33" xfId="0" applyNumberFormat="1" applyFont="1" applyFill="1" applyBorder="1" applyAlignment="1">
      <alignment horizontal="center" vertical="center"/>
    </xf>
    <xf numFmtId="164" fontId="28" fillId="3" borderId="26" xfId="0" applyNumberFormat="1" applyFont="1" applyFill="1" applyBorder="1" applyAlignment="1">
      <alignment horizontal="right" vertical="center"/>
    </xf>
    <xf numFmtId="0" fontId="27" fillId="3" borderId="27" xfId="0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left" vertical="center"/>
    </xf>
    <xf numFmtId="164" fontId="28" fillId="3" borderId="5" xfId="0" applyNumberFormat="1" applyFont="1" applyFill="1" applyBorder="1" applyAlignment="1">
      <alignment horizontal="right" vertical="center"/>
    </xf>
    <xf numFmtId="0" fontId="27" fillId="3" borderId="6" xfId="0" applyFont="1" applyFill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left" vertical="center"/>
    </xf>
    <xf numFmtId="166" fontId="26" fillId="3" borderId="9" xfId="0" applyNumberFormat="1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166" fontId="26" fillId="3" borderId="32" xfId="0" applyNumberFormat="1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166" fontId="26" fillId="3" borderId="5" xfId="0" applyNumberFormat="1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1" fontId="21" fillId="3" borderId="9" xfId="0" applyNumberFormat="1" applyFont="1" applyFill="1" applyBorder="1" applyAlignment="1">
      <alignment horizontal="right" vertical="center"/>
    </xf>
    <xf numFmtId="171" fontId="21" fillId="3" borderId="11" xfId="0" applyNumberFormat="1" applyFont="1" applyFill="1" applyBorder="1" applyAlignment="1">
      <alignment horizontal="left" vertical="center"/>
    </xf>
    <xf numFmtId="171" fontId="21" fillId="3" borderId="26" xfId="0" applyNumberFormat="1" applyFont="1" applyFill="1" applyBorder="1" applyAlignment="1">
      <alignment horizontal="right" vertical="center"/>
    </xf>
    <xf numFmtId="171" fontId="21" fillId="3" borderId="28" xfId="0" applyNumberFormat="1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171" fontId="9" fillId="3" borderId="10" xfId="0" applyNumberFormat="1" applyFont="1" applyFill="1" applyBorder="1" applyAlignment="1">
      <alignment horizontal="center" vertical="center"/>
    </xf>
    <xf numFmtId="170" fontId="9" fillId="3" borderId="19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166" fontId="16" fillId="5" borderId="5" xfId="0" applyNumberFormat="1" applyFont="1" applyFill="1" applyBorder="1" applyAlignment="1">
      <alignment horizontal="center" vertical="center"/>
    </xf>
    <xf numFmtId="166" fontId="5" fillId="5" borderId="25" xfId="0" applyNumberFormat="1" applyFont="1" applyFill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right" vertical="center"/>
    </xf>
    <xf numFmtId="0" fontId="20" fillId="5" borderId="6" xfId="0" applyFont="1" applyFill="1" applyBorder="1" applyAlignment="1">
      <alignment horizontal="center" vertical="center"/>
    </xf>
    <xf numFmtId="164" fontId="19" fillId="5" borderId="7" xfId="0" applyNumberFormat="1" applyFont="1" applyFill="1" applyBorder="1" applyAlignment="1">
      <alignment horizontal="left" vertical="center"/>
    </xf>
    <xf numFmtId="166" fontId="16" fillId="5" borderId="13" xfId="0" applyNumberFormat="1" applyFont="1" applyFill="1" applyBorder="1" applyAlignment="1">
      <alignment horizontal="center" vertical="center"/>
    </xf>
    <xf numFmtId="166" fontId="5" fillId="5" borderId="29" xfId="0" applyNumberFormat="1" applyFont="1" applyFill="1" applyBorder="1" applyAlignment="1">
      <alignment horizontal="center" vertical="center"/>
    </xf>
    <xf numFmtId="164" fontId="19" fillId="5" borderId="13" xfId="0" applyNumberFormat="1" applyFont="1" applyFill="1" applyBorder="1" applyAlignment="1">
      <alignment horizontal="right" vertical="center"/>
    </xf>
    <xf numFmtId="0" fontId="20" fillId="5" borderId="14" xfId="0" applyFont="1" applyFill="1" applyBorder="1" applyAlignment="1">
      <alignment horizontal="center" vertical="center"/>
    </xf>
    <xf numFmtId="164" fontId="19" fillId="5" borderId="15" xfId="0" applyNumberFormat="1" applyFont="1" applyFill="1" applyBorder="1" applyAlignment="1">
      <alignment horizontal="left" vertical="center"/>
    </xf>
    <xf numFmtId="167" fontId="16" fillId="5" borderId="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7" fontId="16" fillId="5" borderId="18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64" fontId="19" fillId="5" borderId="18" xfId="0" applyNumberFormat="1" applyFont="1" applyFill="1" applyBorder="1" applyAlignment="1">
      <alignment horizontal="right" vertical="center"/>
    </xf>
    <xf numFmtId="0" fontId="9" fillId="5" borderId="19" xfId="0" applyFont="1" applyFill="1" applyBorder="1" applyAlignment="1">
      <alignment horizontal="center" vertical="center"/>
    </xf>
    <xf numFmtId="164" fontId="19" fillId="5" borderId="22" xfId="0" applyNumberFormat="1" applyFont="1" applyFill="1" applyBorder="1" applyAlignment="1">
      <alignment horizontal="left" vertical="center"/>
    </xf>
    <xf numFmtId="164" fontId="19" fillId="5" borderId="38" xfId="0" applyNumberFormat="1" applyFont="1" applyFill="1" applyBorder="1" applyAlignment="1">
      <alignment horizontal="right" vertical="center"/>
    </xf>
    <xf numFmtId="0" fontId="9" fillId="5" borderId="36" xfId="0" applyFont="1" applyFill="1" applyBorder="1" applyAlignment="1">
      <alignment horizontal="center" vertical="center"/>
    </xf>
    <xf numFmtId="164" fontId="19" fillId="5" borderId="41" xfId="0" applyNumberFormat="1" applyFont="1" applyFill="1" applyBorder="1" applyAlignment="1">
      <alignment horizontal="left" vertical="center"/>
    </xf>
    <xf numFmtId="171" fontId="21" fillId="5" borderId="5" xfId="0" applyNumberFormat="1" applyFont="1" applyFill="1" applyBorder="1" applyAlignment="1">
      <alignment horizontal="right" vertical="center"/>
    </xf>
    <xf numFmtId="171" fontId="9" fillId="5" borderId="6" xfId="0" applyNumberFormat="1" applyFont="1" applyFill="1" applyBorder="1" applyAlignment="1">
      <alignment horizontal="center" vertical="center"/>
    </xf>
    <xf numFmtId="171" fontId="21" fillId="5" borderId="7" xfId="0" applyNumberFormat="1" applyFont="1" applyFill="1" applyBorder="1" applyAlignment="1">
      <alignment horizontal="left" vertical="center"/>
    </xf>
    <xf numFmtId="170" fontId="31" fillId="5" borderId="5" xfId="0" applyNumberFormat="1" applyFont="1" applyFill="1" applyBorder="1" applyAlignment="1">
      <alignment horizontal="right" vertical="center"/>
    </xf>
    <xf numFmtId="170" fontId="31" fillId="5" borderId="13" xfId="0" applyNumberFormat="1" applyFont="1" applyFill="1" applyBorder="1" applyAlignment="1">
      <alignment horizontal="right" vertical="center"/>
    </xf>
    <xf numFmtId="170" fontId="31" fillId="5" borderId="7" xfId="0" applyNumberFormat="1" applyFont="1" applyFill="1" applyBorder="1" applyAlignment="1">
      <alignment horizontal="left" vertical="center"/>
    </xf>
    <xf numFmtId="170" fontId="31" fillId="5" borderId="15" xfId="0" applyNumberFormat="1" applyFont="1" applyFill="1" applyBorder="1" applyAlignment="1">
      <alignment horizontal="left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70" fontId="31" fillId="3" borderId="18" xfId="0" applyNumberFormat="1" applyFont="1" applyFill="1" applyBorder="1" applyAlignment="1">
      <alignment horizontal="right" vertical="center"/>
    </xf>
    <xf numFmtId="170" fontId="31" fillId="3" borderId="22" xfId="0" applyNumberFormat="1" applyFont="1" applyFill="1" applyBorder="1" applyAlignment="1">
      <alignment horizontal="left" vertical="center"/>
    </xf>
    <xf numFmtId="0" fontId="29" fillId="5" borderId="39" xfId="0" applyFont="1" applyFill="1" applyBorder="1" applyAlignment="1">
      <alignment horizontal="center" vertical="center"/>
    </xf>
    <xf numFmtId="170" fontId="31" fillId="14" borderId="13" xfId="0" applyNumberFormat="1" applyFont="1" applyFill="1" applyBorder="1" applyAlignment="1">
      <alignment horizontal="right" vertical="center"/>
    </xf>
    <xf numFmtId="170" fontId="9" fillId="14" borderId="14" xfId="0" applyNumberFormat="1" applyFont="1" applyFill="1" applyBorder="1" applyAlignment="1">
      <alignment horizontal="center" vertical="center"/>
    </xf>
    <xf numFmtId="170" fontId="31" fillId="14" borderId="15" xfId="0" applyNumberFormat="1" applyFont="1" applyFill="1" applyBorder="1" applyAlignment="1">
      <alignment horizontal="left" vertical="center"/>
    </xf>
    <xf numFmtId="0" fontId="32" fillId="10" borderId="17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168" fontId="26" fillId="14" borderId="13" xfId="0" applyNumberFormat="1" applyFont="1" applyFill="1" applyBorder="1" applyAlignment="1">
      <alignment horizontal="right" vertical="center"/>
    </xf>
    <xf numFmtId="168" fontId="26" fillId="14" borderId="15" xfId="0" applyNumberFormat="1" applyFont="1" applyFill="1" applyBorder="1" applyAlignment="1">
      <alignment horizontal="left" vertical="center"/>
    </xf>
    <xf numFmtId="168" fontId="26" fillId="5" borderId="5" xfId="0" applyNumberFormat="1" applyFont="1" applyFill="1" applyBorder="1" applyAlignment="1">
      <alignment horizontal="right" vertical="center"/>
    </xf>
    <xf numFmtId="168" fontId="26" fillId="5" borderId="13" xfId="0" applyNumberFormat="1" applyFont="1" applyFill="1" applyBorder="1" applyAlignment="1">
      <alignment horizontal="right" vertical="center"/>
    </xf>
    <xf numFmtId="169" fontId="16" fillId="3" borderId="9" xfId="0" applyNumberFormat="1" applyFont="1" applyFill="1" applyBorder="1" applyAlignment="1">
      <alignment horizontal="right" vertical="center"/>
    </xf>
    <xf numFmtId="169" fontId="16" fillId="3" borderId="26" xfId="0" applyNumberFormat="1" applyFont="1" applyFill="1" applyBorder="1" applyAlignment="1">
      <alignment horizontal="right" vertical="center"/>
    </xf>
    <xf numFmtId="168" fontId="26" fillId="3" borderId="18" xfId="0" applyNumberFormat="1" applyFont="1" applyFill="1" applyBorder="1" applyAlignment="1">
      <alignment horizontal="right" vertical="center"/>
    </xf>
    <xf numFmtId="169" fontId="16" fillId="5" borderId="5" xfId="0" applyNumberFormat="1" applyFont="1" applyFill="1" applyBorder="1" applyAlignment="1">
      <alignment horizontal="right" vertical="center"/>
    </xf>
    <xf numFmtId="168" fontId="26" fillId="5" borderId="7" xfId="0" applyNumberFormat="1" applyFont="1" applyFill="1" applyBorder="1" applyAlignment="1">
      <alignment horizontal="left" vertical="center"/>
    </xf>
    <xf numFmtId="168" fontId="26" fillId="5" borderId="15" xfId="0" applyNumberFormat="1" applyFont="1" applyFill="1" applyBorder="1" applyAlignment="1">
      <alignment horizontal="left" vertical="center"/>
    </xf>
    <xf numFmtId="169" fontId="16" fillId="3" borderId="11" xfId="0" applyNumberFormat="1" applyFont="1" applyFill="1" applyBorder="1" applyAlignment="1">
      <alignment horizontal="left" vertical="center"/>
    </xf>
    <xf numFmtId="169" fontId="16" fillId="3" borderId="28" xfId="0" applyNumberFormat="1" applyFont="1" applyFill="1" applyBorder="1" applyAlignment="1">
      <alignment horizontal="left" vertical="center"/>
    </xf>
    <xf numFmtId="168" fontId="26" fillId="3" borderId="22" xfId="0" applyNumberFormat="1" applyFont="1" applyFill="1" applyBorder="1" applyAlignment="1">
      <alignment horizontal="left" vertical="center"/>
    </xf>
    <xf numFmtId="169" fontId="16" fillId="5" borderId="7" xfId="0" applyNumberFormat="1" applyFont="1" applyFill="1" applyBorder="1" applyAlignment="1">
      <alignment horizontal="left" vertical="center"/>
    </xf>
    <xf numFmtId="166" fontId="16" fillId="3" borderId="5" xfId="0" applyNumberFormat="1" applyFont="1" applyFill="1" applyBorder="1" applyAlignment="1">
      <alignment horizontal="center" vertical="center"/>
    </xf>
    <xf numFmtId="166" fontId="16" fillId="3" borderId="7" xfId="0" applyNumberFormat="1" applyFont="1" applyFill="1" applyBorder="1" applyAlignment="1">
      <alignment horizontal="center" vertical="center"/>
    </xf>
    <xf numFmtId="166" fontId="26" fillId="3" borderId="18" xfId="0" applyNumberFormat="1" applyFont="1" applyFill="1" applyBorder="1" applyAlignment="1">
      <alignment horizontal="center" vertical="center"/>
    </xf>
    <xf numFmtId="166" fontId="26" fillId="3" borderId="22" xfId="0" applyNumberFormat="1" applyFont="1" applyFill="1" applyBorder="1" applyAlignment="1">
      <alignment horizontal="center" vertical="center"/>
    </xf>
    <xf numFmtId="167" fontId="16" fillId="3" borderId="5" xfId="0" applyNumberFormat="1" applyFont="1" applyFill="1" applyBorder="1" applyAlignment="1">
      <alignment horizontal="center" vertical="center"/>
    </xf>
    <xf numFmtId="167" fontId="16" fillId="3" borderId="7" xfId="0" applyNumberFormat="1" applyFont="1" applyFill="1" applyBorder="1" applyAlignment="1">
      <alignment horizontal="center" vertical="center"/>
    </xf>
    <xf numFmtId="167" fontId="26" fillId="3" borderId="18" xfId="0" applyNumberFormat="1" applyFont="1" applyFill="1" applyBorder="1" applyAlignment="1">
      <alignment horizontal="center" vertical="center"/>
    </xf>
    <xf numFmtId="167" fontId="26" fillId="3" borderId="22" xfId="0" applyNumberFormat="1" applyFont="1" applyFill="1" applyBorder="1" applyAlignment="1">
      <alignment horizontal="center" vertical="center"/>
    </xf>
    <xf numFmtId="173" fontId="17" fillId="10" borderId="13" xfId="0" applyNumberFormat="1" applyFont="1" applyFill="1" applyBorder="1" applyAlignment="1">
      <alignment horizontal="center" vertical="center"/>
    </xf>
    <xf numFmtId="173" fontId="17" fillId="10" borderId="15" xfId="0" applyNumberFormat="1" applyFont="1" applyFill="1" applyBorder="1" applyAlignment="1">
      <alignment horizontal="center" vertical="center"/>
    </xf>
    <xf numFmtId="166" fontId="16" fillId="5" borderId="5" xfId="0" applyNumberFormat="1" applyFont="1" applyFill="1" applyBorder="1" applyAlignment="1">
      <alignment horizontal="center" vertical="center"/>
    </xf>
    <xf numFmtId="166" fontId="16" fillId="5" borderId="7" xfId="0" applyNumberFormat="1" applyFont="1" applyFill="1" applyBorder="1" applyAlignment="1">
      <alignment horizontal="center" vertical="center"/>
    </xf>
    <xf numFmtId="172" fontId="17" fillId="10" borderId="13" xfId="0" applyNumberFormat="1" applyFont="1" applyFill="1" applyBorder="1" applyAlignment="1">
      <alignment horizontal="center" vertical="center"/>
    </xf>
    <xf numFmtId="172" fontId="17" fillId="10" borderId="1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67" fontId="26" fillId="5" borderId="35" xfId="0" applyNumberFormat="1" applyFont="1" applyFill="1" applyBorder="1" applyAlignment="1">
      <alignment horizontal="center" vertical="center"/>
    </xf>
    <xf numFmtId="167" fontId="26" fillId="5" borderId="48" xfId="0" applyNumberFormat="1" applyFont="1" applyFill="1" applyBorder="1" applyAlignment="1">
      <alignment horizontal="center" vertical="center"/>
    </xf>
    <xf numFmtId="167" fontId="26" fillId="5" borderId="13" xfId="0" applyNumberFormat="1" applyFont="1" applyFill="1" applyBorder="1" applyAlignment="1">
      <alignment horizontal="center" vertical="center"/>
    </xf>
    <xf numFmtId="167" fontId="26" fillId="5" borderId="15" xfId="0" applyNumberFormat="1" applyFont="1" applyFill="1" applyBorder="1" applyAlignment="1">
      <alignment horizontal="center" vertical="center"/>
    </xf>
    <xf numFmtId="167" fontId="16" fillId="3" borderId="26" xfId="0" applyNumberFormat="1" applyFont="1" applyFill="1" applyBorder="1" applyAlignment="1">
      <alignment horizontal="center" vertical="center"/>
    </xf>
    <xf numFmtId="167" fontId="16" fillId="3" borderId="2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16" fillId="5" borderId="35" xfId="0" applyNumberFormat="1" applyFont="1" applyFill="1" applyBorder="1" applyAlignment="1">
      <alignment horizontal="center" vertical="center"/>
    </xf>
    <xf numFmtId="166" fontId="16" fillId="5" borderId="48" xfId="0" applyNumberFormat="1" applyFont="1" applyFill="1" applyBorder="1" applyAlignment="1">
      <alignment horizontal="center" vertical="center"/>
    </xf>
    <xf numFmtId="166" fontId="16" fillId="5" borderId="13" xfId="0" applyNumberFormat="1" applyFont="1" applyFill="1" applyBorder="1" applyAlignment="1">
      <alignment horizontal="center" vertical="center"/>
    </xf>
    <xf numFmtId="166" fontId="16" fillId="5" borderId="15" xfId="0" applyNumberFormat="1" applyFont="1" applyFill="1" applyBorder="1" applyAlignment="1">
      <alignment horizontal="center" vertical="center"/>
    </xf>
    <xf numFmtId="166" fontId="16" fillId="3" borderId="26" xfId="0" applyNumberFormat="1" applyFont="1" applyFill="1" applyBorder="1" applyAlignment="1">
      <alignment horizontal="center" vertical="center"/>
    </xf>
    <xf numFmtId="166" fontId="16" fillId="3" borderId="28" xfId="0" applyNumberFormat="1" applyFont="1" applyFill="1" applyBorder="1" applyAlignment="1">
      <alignment horizontal="center" vertical="center"/>
    </xf>
    <xf numFmtId="166" fontId="26" fillId="5" borderId="35" xfId="0" applyNumberFormat="1" applyFont="1" applyFill="1" applyBorder="1" applyAlignment="1">
      <alignment horizontal="center" vertical="center"/>
    </xf>
    <xf numFmtId="166" fontId="26" fillId="5" borderId="48" xfId="0" applyNumberFormat="1" applyFont="1" applyFill="1" applyBorder="1" applyAlignment="1">
      <alignment horizontal="center" vertical="center"/>
    </xf>
    <xf numFmtId="166" fontId="26" fillId="5" borderId="13" xfId="0" applyNumberFormat="1" applyFont="1" applyFill="1" applyBorder="1" applyAlignment="1">
      <alignment horizontal="center" vertical="center"/>
    </xf>
    <xf numFmtId="166" fontId="26" fillId="5" borderId="15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167" fontId="16" fillId="5" borderId="35" xfId="0" applyNumberFormat="1" applyFont="1" applyFill="1" applyBorder="1" applyAlignment="1">
      <alignment horizontal="center" vertical="center"/>
    </xf>
    <xf numFmtId="167" fontId="16" fillId="5" borderId="48" xfId="0" applyNumberFormat="1" applyFont="1" applyFill="1" applyBorder="1" applyAlignment="1">
      <alignment horizontal="center" vertical="center"/>
    </xf>
    <xf numFmtId="167" fontId="16" fillId="5" borderId="13" xfId="0" applyNumberFormat="1" applyFont="1" applyFill="1" applyBorder="1" applyAlignment="1">
      <alignment horizontal="center" vertical="center"/>
    </xf>
    <xf numFmtId="167" fontId="16" fillId="5" borderId="15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174" fontId="23" fillId="12" borderId="31" xfId="0" applyNumberFormat="1" applyFont="1" applyFill="1" applyBorder="1" applyAlignment="1">
      <alignment horizontal="center" vertical="center"/>
    </xf>
    <xf numFmtId="174" fontId="23" fillId="12" borderId="8" xfId="0" applyNumberFormat="1" applyFont="1" applyFill="1" applyBorder="1" applyAlignment="1">
      <alignment horizontal="center" vertical="center"/>
    </xf>
    <xf numFmtId="174" fontId="23" fillId="12" borderId="3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174" fontId="24" fillId="13" borderId="31" xfId="0" applyNumberFormat="1" applyFont="1" applyFill="1" applyBorder="1" applyAlignment="1">
      <alignment horizontal="center" vertical="center"/>
    </xf>
    <xf numFmtId="174" fontId="24" fillId="13" borderId="8" xfId="0" applyNumberFormat="1" applyFont="1" applyFill="1" applyBorder="1" applyAlignment="1">
      <alignment horizontal="center" vertical="center"/>
    </xf>
    <xf numFmtId="174" fontId="24" fillId="13" borderId="30" xfId="0" applyNumberFormat="1" applyFont="1" applyFill="1" applyBorder="1" applyAlignment="1">
      <alignment horizontal="center" vertical="center"/>
    </xf>
    <xf numFmtId="165" fontId="15" fillId="10" borderId="4" xfId="0" applyNumberFormat="1" applyFont="1" applyFill="1" applyBorder="1" applyAlignment="1">
      <alignment horizontal="center" vertical="center"/>
    </xf>
    <xf numFmtId="165" fontId="15" fillId="10" borderId="8" xfId="0" applyNumberFormat="1" applyFont="1" applyFill="1" applyBorder="1" applyAlignment="1">
      <alignment horizontal="center" vertical="center"/>
    </xf>
    <xf numFmtId="165" fontId="15" fillId="10" borderId="12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  <xf numFmtId="165" fontId="14" fillId="4" borderId="8" xfId="0" applyNumberFormat="1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center" vertical="center"/>
    </xf>
    <xf numFmtId="166" fontId="24" fillId="9" borderId="42" xfId="0" applyNumberFormat="1" applyFont="1" applyFill="1" applyBorder="1" applyAlignment="1">
      <alignment horizontal="center" vertical="center"/>
    </xf>
    <xf numFmtId="166" fontId="24" fillId="9" borderId="43" xfId="0" applyNumberFormat="1" applyFont="1" applyFill="1" applyBorder="1" applyAlignment="1">
      <alignment horizontal="center" vertical="center"/>
    </xf>
    <xf numFmtId="166" fontId="24" fillId="9" borderId="44" xfId="0" applyNumberFormat="1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174" fontId="23" fillId="12" borderId="4" xfId="0" applyNumberFormat="1" applyFont="1" applyFill="1" applyBorder="1" applyAlignment="1">
      <alignment horizontal="center" vertical="center"/>
    </xf>
    <xf numFmtId="174" fontId="23" fillId="12" borderId="12" xfId="0" applyNumberFormat="1" applyFont="1" applyFill="1" applyBorder="1" applyAlignment="1">
      <alignment horizontal="center" vertical="center"/>
    </xf>
    <xf numFmtId="166" fontId="25" fillId="9" borderId="45" xfId="0" applyNumberFormat="1" applyFont="1" applyFill="1" applyBorder="1" applyAlignment="1">
      <alignment horizontal="center" vertical="center"/>
    </xf>
    <xf numFmtId="166" fontId="25" fillId="9" borderId="46" xfId="0" applyNumberFormat="1" applyFont="1" applyFill="1" applyBorder="1" applyAlignment="1">
      <alignment horizontal="center" vertical="center"/>
    </xf>
    <xf numFmtId="166" fontId="25" fillId="9" borderId="47" xfId="0" applyNumberFormat="1" applyFont="1" applyFill="1" applyBorder="1" applyAlignment="1">
      <alignment horizontal="center" vertical="center"/>
    </xf>
    <xf numFmtId="167" fontId="16" fillId="5" borderId="5" xfId="0" applyNumberFormat="1" applyFont="1" applyFill="1" applyBorder="1" applyAlignment="1">
      <alignment horizontal="center" vertical="center"/>
    </xf>
    <xf numFmtId="167" fontId="16" fillId="5" borderId="7" xfId="0" applyNumberFormat="1" applyFont="1" applyFill="1" applyBorder="1" applyAlignment="1">
      <alignment horizontal="center" vertical="center"/>
    </xf>
    <xf numFmtId="165" fontId="33" fillId="11" borderId="5" xfId="0" applyNumberFormat="1" applyFont="1" applyFill="1" applyBorder="1" applyAlignment="1">
      <alignment horizontal="center" vertical="center"/>
    </xf>
    <xf numFmtId="165" fontId="33" fillId="11" borderId="9" xfId="0" applyNumberFormat="1" applyFont="1" applyFill="1" applyBorder="1" applyAlignment="1">
      <alignment horizontal="center" vertical="center"/>
    </xf>
    <xf numFmtId="165" fontId="33" fillId="11" borderId="13" xfId="0" applyNumberFormat="1" applyFont="1" applyFill="1" applyBorder="1" applyAlignment="1">
      <alignment horizontal="center" vertical="center"/>
    </xf>
    <xf numFmtId="165" fontId="33" fillId="7" borderId="5" xfId="0" applyNumberFormat="1" applyFont="1" applyFill="1" applyBorder="1" applyAlignment="1">
      <alignment horizontal="center" vertical="center"/>
    </xf>
    <xf numFmtId="165" fontId="33" fillId="7" borderId="9" xfId="0" applyNumberFormat="1" applyFont="1" applyFill="1" applyBorder="1" applyAlignment="1">
      <alignment horizontal="center" vertical="center"/>
    </xf>
    <xf numFmtId="165" fontId="33" fillId="7" borderId="13" xfId="0" applyNumberFormat="1" applyFont="1" applyFill="1" applyBorder="1" applyAlignment="1">
      <alignment horizontal="center" vertical="center"/>
    </xf>
  </cellXfs>
  <cellStyles count="293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Normal" xfId="0" builtinId="0"/>
  </cellStyles>
  <dxfs count="0"/>
  <tableStyles count="0" defaultTableStyle="TableStyleMedium9" defaultPivotStyle="PivotStyleMedium7"/>
  <colors>
    <mruColors>
      <color rgb="FFA6F0EB"/>
      <color rgb="FF0000FF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workbookViewId="0"/>
  </sheetViews>
  <sheetFormatPr baseColWidth="10" defaultRowHeight="15" x14ac:dyDescent="0.15"/>
  <cols>
    <col min="1" max="1" width="1.83203125" style="1" customWidth="1"/>
    <col min="2" max="2" width="14.1640625" style="1" customWidth="1"/>
    <col min="3" max="3" width="11.832031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9.5" style="3" customWidth="1"/>
    <col min="12" max="12" width="12.83203125" style="3" customWidth="1"/>
    <col min="13" max="13" width="11.83203125" style="3" customWidth="1"/>
    <col min="14" max="15" width="1.83203125" style="1" customWidth="1"/>
    <col min="16" max="16" width="14.1640625" style="4" customWidth="1"/>
    <col min="17" max="17" width="11.83203125" style="4" customWidth="1"/>
    <col min="18" max="18" width="4.83203125" style="4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9.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143" t="s">
        <v>20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P2" s="143" t="s">
        <v>21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</row>
    <row r="3" spans="1:27" s="7" customFormat="1" ht="25" thickBot="1" x14ac:dyDescent="0.25">
      <c r="A3" s="5"/>
      <c r="B3" s="146" t="s">
        <v>22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P3" s="146" t="s">
        <v>23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152" t="s">
        <v>24</v>
      </c>
      <c r="C5" s="153"/>
      <c r="D5" s="6"/>
      <c r="E5" s="149" t="s">
        <v>13</v>
      </c>
      <c r="F5" s="150"/>
      <c r="G5" s="150"/>
      <c r="H5" s="150"/>
      <c r="I5" s="150"/>
      <c r="J5" s="150"/>
      <c r="K5" s="150"/>
      <c r="L5" s="150"/>
      <c r="M5" s="151"/>
      <c r="P5" s="152" t="s">
        <v>25</v>
      </c>
      <c r="Q5" s="153"/>
      <c r="R5" s="6"/>
      <c r="S5" s="149" t="s">
        <v>4</v>
      </c>
      <c r="T5" s="150"/>
      <c r="U5" s="150"/>
      <c r="V5" s="150"/>
      <c r="W5" s="150"/>
      <c r="X5" s="150"/>
      <c r="Y5" s="150"/>
      <c r="Z5" s="150"/>
      <c r="AA5" s="151"/>
    </row>
    <row r="6" spans="1:27" ht="17" customHeight="1" thickBot="1" x14ac:dyDescent="0.2">
      <c r="B6" s="160" t="s">
        <v>26</v>
      </c>
      <c r="C6" s="161"/>
      <c r="E6" s="12" t="s">
        <v>0</v>
      </c>
      <c r="F6" s="16" t="s">
        <v>1</v>
      </c>
      <c r="G6" s="15" t="s">
        <v>30</v>
      </c>
      <c r="H6" s="157" t="s">
        <v>5</v>
      </c>
      <c r="I6" s="158" t="e">
        <f t="shared" ref="I6:J6" si="0">#REF!</f>
        <v>#REF!</v>
      </c>
      <c r="J6" s="159" t="e">
        <f t="shared" si="0"/>
        <v>#REF!</v>
      </c>
      <c r="K6" s="12" t="s">
        <v>6</v>
      </c>
      <c r="L6" s="13" t="s">
        <v>7</v>
      </c>
      <c r="M6" s="14" t="s">
        <v>8</v>
      </c>
      <c r="N6" s="4"/>
      <c r="O6" s="4"/>
      <c r="P6" s="160" t="s">
        <v>27</v>
      </c>
      <c r="Q6" s="161"/>
      <c r="R6" s="2"/>
      <c r="S6" s="12" t="s">
        <v>12</v>
      </c>
      <c r="T6" s="11" t="s">
        <v>14</v>
      </c>
      <c r="U6" s="15" t="s">
        <v>31</v>
      </c>
      <c r="V6" s="157" t="s">
        <v>3</v>
      </c>
      <c r="W6" s="158" t="e">
        <f t="shared" ref="W6:X6" si="1">#REF!</f>
        <v>#REF!</v>
      </c>
      <c r="X6" s="159" t="e">
        <f t="shared" si="1"/>
        <v>#REF!</v>
      </c>
      <c r="Y6" s="12" t="s">
        <v>9</v>
      </c>
      <c r="Z6" s="13" t="s">
        <v>10</v>
      </c>
      <c r="AA6" s="14" t="s">
        <v>11</v>
      </c>
    </row>
    <row r="7" spans="1:27" ht="18" customHeight="1" thickBot="1" x14ac:dyDescent="0.2">
      <c r="N7" s="4"/>
      <c r="O7" s="4"/>
      <c r="W7" s="4"/>
    </row>
    <row r="8" spans="1:27" ht="25" customHeight="1" thickTop="1" x14ac:dyDescent="0.15">
      <c r="B8" s="217" t="s">
        <v>40</v>
      </c>
      <c r="C8" s="197" t="s">
        <v>28</v>
      </c>
      <c r="E8" s="183">
        <v>1</v>
      </c>
      <c r="F8" s="67">
        <v>1</v>
      </c>
      <c r="G8" s="68" t="s">
        <v>29</v>
      </c>
      <c r="H8" s="69" t="str">
        <f>B13</f>
        <v>Israel</v>
      </c>
      <c r="I8" s="70" t="s">
        <v>2</v>
      </c>
      <c r="J8" s="71" t="str">
        <f>B12</f>
        <v>USA</v>
      </c>
      <c r="K8" s="189">
        <v>42981</v>
      </c>
      <c r="L8" s="20" t="s">
        <v>51</v>
      </c>
      <c r="M8" s="133" t="s">
        <v>52</v>
      </c>
      <c r="N8" s="4"/>
      <c r="O8" s="4"/>
      <c r="P8" s="217" t="s">
        <v>49</v>
      </c>
      <c r="Q8" s="197" t="s">
        <v>28</v>
      </c>
      <c r="R8" s="2"/>
      <c r="S8" s="183">
        <v>1</v>
      </c>
      <c r="T8" s="77">
        <f>F8</f>
        <v>1</v>
      </c>
      <c r="U8" s="68" t="str">
        <f t="shared" ref="U8:U19" si="2">G8</f>
        <v>B</v>
      </c>
      <c r="V8" s="69" t="str">
        <f>P13</f>
        <v>Israel</v>
      </c>
      <c r="W8" s="78" t="s">
        <v>2</v>
      </c>
      <c r="X8" s="71" t="str">
        <f>P12</f>
        <v>Estados Unidos</v>
      </c>
      <c r="Y8" s="189">
        <v>42981</v>
      </c>
      <c r="Z8" s="20" t="str">
        <f t="shared" ref="Z8:Z19" si="3">L8</f>
        <v>08H30</v>
      </c>
      <c r="AA8" s="181" t="s">
        <v>52</v>
      </c>
    </row>
    <row r="9" spans="1:27" ht="25" customHeight="1" thickBot="1" x14ac:dyDescent="0.2">
      <c r="B9" s="218" t="s">
        <v>41</v>
      </c>
      <c r="C9" s="198"/>
      <c r="E9" s="184"/>
      <c r="F9" s="72">
        <v>3</v>
      </c>
      <c r="G9" s="73" t="s">
        <v>29</v>
      </c>
      <c r="H9" s="74" t="str">
        <f>B14</f>
        <v>Angola</v>
      </c>
      <c r="I9" s="75" t="s">
        <v>2</v>
      </c>
      <c r="J9" s="76" t="str">
        <f>B15</f>
        <v>Netherlands</v>
      </c>
      <c r="K9" s="190"/>
      <c r="L9" s="21" t="s">
        <v>18</v>
      </c>
      <c r="M9" s="162"/>
      <c r="N9" s="4"/>
      <c r="O9" s="4"/>
      <c r="P9" s="218" t="s">
        <v>50</v>
      </c>
      <c r="Q9" s="198"/>
      <c r="R9" s="2"/>
      <c r="S9" s="184"/>
      <c r="T9" s="79">
        <f t="shared" ref="T9:T19" si="4">F9</f>
        <v>3</v>
      </c>
      <c r="U9" s="73" t="str">
        <f t="shared" si="2"/>
        <v>B</v>
      </c>
      <c r="V9" s="74" t="str">
        <f>P14</f>
        <v>Angola</v>
      </c>
      <c r="W9" s="80" t="s">
        <v>2</v>
      </c>
      <c r="X9" s="76" t="str">
        <f>P15</f>
        <v>Holanda</v>
      </c>
      <c r="Y9" s="190"/>
      <c r="Z9" s="21" t="str">
        <f t="shared" si="3"/>
        <v>10H30</v>
      </c>
      <c r="AA9" s="182"/>
    </row>
    <row r="10" spans="1:27" ht="25" customHeight="1" x14ac:dyDescent="0.15">
      <c r="B10" s="218" t="s">
        <v>42</v>
      </c>
      <c r="C10" s="198"/>
      <c r="E10" s="184"/>
      <c r="F10" s="47">
        <v>2</v>
      </c>
      <c r="G10" s="35" t="s">
        <v>28</v>
      </c>
      <c r="H10" s="36" t="str">
        <f>B9</f>
        <v>Macao</v>
      </c>
      <c r="I10" s="48" t="s">
        <v>2</v>
      </c>
      <c r="J10" s="38" t="str">
        <f>B8</f>
        <v>Colombia</v>
      </c>
      <c r="K10" s="190"/>
      <c r="L10" s="51" t="s">
        <v>18</v>
      </c>
      <c r="M10" s="192" t="s">
        <v>17</v>
      </c>
      <c r="N10" s="4"/>
      <c r="O10" s="4"/>
      <c r="P10" s="218" t="s">
        <v>42</v>
      </c>
      <c r="Q10" s="198"/>
      <c r="R10" s="2"/>
      <c r="S10" s="184"/>
      <c r="T10" s="34">
        <f t="shared" si="4"/>
        <v>2</v>
      </c>
      <c r="U10" s="35" t="str">
        <f t="shared" si="2"/>
        <v>A</v>
      </c>
      <c r="V10" s="36" t="str">
        <f>P9</f>
        <v>Macau</v>
      </c>
      <c r="W10" s="37" t="s">
        <v>2</v>
      </c>
      <c r="X10" s="38" t="str">
        <f>P8</f>
        <v>Colômbia</v>
      </c>
      <c r="Y10" s="190"/>
      <c r="Z10" s="51" t="str">
        <f t="shared" si="3"/>
        <v>10H30</v>
      </c>
      <c r="AA10" s="135" t="s">
        <v>17</v>
      </c>
    </row>
    <row r="11" spans="1:27" ht="25" customHeight="1" thickBot="1" x14ac:dyDescent="0.2">
      <c r="B11" s="219" t="s">
        <v>43</v>
      </c>
      <c r="C11" s="199"/>
      <c r="E11" s="206"/>
      <c r="F11" s="49">
        <v>4</v>
      </c>
      <c r="G11" s="40" t="s">
        <v>28</v>
      </c>
      <c r="H11" s="41" t="str">
        <f>B10</f>
        <v>Austria</v>
      </c>
      <c r="I11" s="50" t="s">
        <v>2</v>
      </c>
      <c r="J11" s="43" t="str">
        <f>B11</f>
        <v>South Africa</v>
      </c>
      <c r="K11" s="191"/>
      <c r="L11" s="52" t="s">
        <v>19</v>
      </c>
      <c r="M11" s="193"/>
      <c r="N11" s="4"/>
      <c r="O11" s="4"/>
      <c r="P11" s="219" t="s">
        <v>47</v>
      </c>
      <c r="Q11" s="199"/>
      <c r="R11" s="2"/>
      <c r="S11" s="185"/>
      <c r="T11" s="39">
        <f t="shared" si="4"/>
        <v>4</v>
      </c>
      <c r="U11" s="40" t="str">
        <f t="shared" si="2"/>
        <v>A</v>
      </c>
      <c r="V11" s="41" t="str">
        <f>P10</f>
        <v>Austria</v>
      </c>
      <c r="W11" s="42" t="s">
        <v>2</v>
      </c>
      <c r="X11" s="43" t="str">
        <f>P11</f>
        <v>Sudafrica</v>
      </c>
      <c r="Y11" s="191"/>
      <c r="Z11" s="52" t="str">
        <f t="shared" si="3"/>
        <v>12H30</v>
      </c>
      <c r="AA11" s="136"/>
    </row>
    <row r="12" spans="1:27" ht="25" customHeight="1" thickTop="1" x14ac:dyDescent="0.15">
      <c r="B12" s="220" t="s">
        <v>44</v>
      </c>
      <c r="C12" s="200" t="s">
        <v>29</v>
      </c>
      <c r="E12" s="207">
        <v>2</v>
      </c>
      <c r="F12" s="67">
        <v>7</v>
      </c>
      <c r="G12" s="68" t="s">
        <v>29</v>
      </c>
      <c r="H12" s="69" t="str">
        <f>B15</f>
        <v>Netherlands</v>
      </c>
      <c r="I12" s="70" t="s">
        <v>2</v>
      </c>
      <c r="J12" s="71" t="str">
        <f>B13</f>
        <v>Israel</v>
      </c>
      <c r="K12" s="194">
        <f>K8+1</f>
        <v>42982</v>
      </c>
      <c r="L12" s="20" t="s">
        <v>51</v>
      </c>
      <c r="M12" s="133" t="s">
        <v>52</v>
      </c>
      <c r="N12" s="4"/>
      <c r="O12" s="4"/>
      <c r="P12" s="220" t="s">
        <v>65</v>
      </c>
      <c r="Q12" s="200" t="s">
        <v>29</v>
      </c>
      <c r="R12" s="2"/>
      <c r="S12" s="186">
        <v>2</v>
      </c>
      <c r="T12" s="77">
        <f t="shared" si="4"/>
        <v>7</v>
      </c>
      <c r="U12" s="68" t="str">
        <f t="shared" si="2"/>
        <v>B</v>
      </c>
      <c r="V12" s="69" t="str">
        <f>P15</f>
        <v>Holanda</v>
      </c>
      <c r="W12" s="70" t="s">
        <v>2</v>
      </c>
      <c r="X12" s="71" t="str">
        <f>P13</f>
        <v>Israel</v>
      </c>
      <c r="Y12" s="194">
        <f>Y8+1</f>
        <v>42982</v>
      </c>
      <c r="Z12" s="20" t="str">
        <f t="shared" si="3"/>
        <v>08H30</v>
      </c>
      <c r="AA12" s="181" t="s">
        <v>52</v>
      </c>
    </row>
    <row r="13" spans="1:27" ht="25" customHeight="1" thickBot="1" x14ac:dyDescent="0.2">
      <c r="B13" s="221" t="s">
        <v>64</v>
      </c>
      <c r="C13" s="201"/>
      <c r="E13" s="187"/>
      <c r="F13" s="72">
        <v>5</v>
      </c>
      <c r="G13" s="73" t="s">
        <v>29</v>
      </c>
      <c r="H13" s="74" t="str">
        <f>B12</f>
        <v>USA</v>
      </c>
      <c r="I13" s="75" t="s">
        <v>2</v>
      </c>
      <c r="J13" s="76" t="str">
        <f>B14</f>
        <v>Angola</v>
      </c>
      <c r="K13" s="195"/>
      <c r="L13" s="21" t="s">
        <v>18</v>
      </c>
      <c r="M13" s="162"/>
      <c r="N13" s="4"/>
      <c r="O13" s="4"/>
      <c r="P13" s="221" t="s">
        <v>64</v>
      </c>
      <c r="Q13" s="201"/>
      <c r="R13" s="2"/>
      <c r="S13" s="187"/>
      <c r="T13" s="79">
        <f t="shared" si="4"/>
        <v>5</v>
      </c>
      <c r="U13" s="73" t="str">
        <f t="shared" si="2"/>
        <v>B</v>
      </c>
      <c r="V13" s="74" t="str">
        <f>P12</f>
        <v>Estados Unidos</v>
      </c>
      <c r="W13" s="75" t="s">
        <v>2</v>
      </c>
      <c r="X13" s="76" t="str">
        <f>P14</f>
        <v>Angola</v>
      </c>
      <c r="Y13" s="195"/>
      <c r="Z13" s="21" t="str">
        <f t="shared" si="3"/>
        <v>10H30</v>
      </c>
      <c r="AA13" s="182"/>
    </row>
    <row r="14" spans="1:27" ht="25" customHeight="1" x14ac:dyDescent="0.15">
      <c r="B14" s="221" t="s">
        <v>45</v>
      </c>
      <c r="C14" s="201"/>
      <c r="E14" s="187"/>
      <c r="F14" s="47">
        <v>6</v>
      </c>
      <c r="G14" s="35" t="s">
        <v>28</v>
      </c>
      <c r="H14" s="36" t="str">
        <f>B8</f>
        <v>Colombia</v>
      </c>
      <c r="I14" s="48" t="s">
        <v>2</v>
      </c>
      <c r="J14" s="38" t="str">
        <f>B10</f>
        <v>Austria</v>
      </c>
      <c r="K14" s="195"/>
      <c r="L14" s="51" t="s">
        <v>18</v>
      </c>
      <c r="M14" s="192" t="s">
        <v>17</v>
      </c>
      <c r="N14" s="4"/>
      <c r="O14" s="4"/>
      <c r="P14" s="221" t="s">
        <v>45</v>
      </c>
      <c r="Q14" s="201"/>
      <c r="R14" s="10"/>
      <c r="S14" s="187"/>
      <c r="T14" s="34">
        <f t="shared" si="4"/>
        <v>6</v>
      </c>
      <c r="U14" s="35" t="str">
        <f t="shared" si="2"/>
        <v>A</v>
      </c>
      <c r="V14" s="36" t="str">
        <f>P8</f>
        <v>Colômbia</v>
      </c>
      <c r="W14" s="37" t="s">
        <v>2</v>
      </c>
      <c r="X14" s="38" t="str">
        <f>P10</f>
        <v>Austria</v>
      </c>
      <c r="Y14" s="195"/>
      <c r="Z14" s="51" t="str">
        <f t="shared" si="3"/>
        <v>10H30</v>
      </c>
      <c r="AA14" s="135" t="s">
        <v>17</v>
      </c>
    </row>
    <row r="15" spans="1:27" ht="25" customHeight="1" thickBot="1" x14ac:dyDescent="0.2">
      <c r="B15" s="222" t="s">
        <v>46</v>
      </c>
      <c r="C15" s="202"/>
      <c r="E15" s="208"/>
      <c r="F15" s="49">
        <v>8</v>
      </c>
      <c r="G15" s="40" t="s">
        <v>28</v>
      </c>
      <c r="H15" s="41" t="str">
        <f>B11</f>
        <v>South Africa</v>
      </c>
      <c r="I15" s="50" t="s">
        <v>2</v>
      </c>
      <c r="J15" s="43" t="str">
        <f>B9</f>
        <v>Macao</v>
      </c>
      <c r="K15" s="196"/>
      <c r="L15" s="52" t="s">
        <v>19</v>
      </c>
      <c r="M15" s="193"/>
      <c r="N15" s="4"/>
      <c r="O15" s="4"/>
      <c r="P15" s="222" t="s">
        <v>48</v>
      </c>
      <c r="Q15" s="202"/>
      <c r="R15" s="10"/>
      <c r="S15" s="188"/>
      <c r="T15" s="39">
        <f t="shared" si="4"/>
        <v>8</v>
      </c>
      <c r="U15" s="40" t="str">
        <f t="shared" si="2"/>
        <v>A</v>
      </c>
      <c r="V15" s="41" t="str">
        <f>P11</f>
        <v>Sudafrica</v>
      </c>
      <c r="W15" s="42" t="s">
        <v>2</v>
      </c>
      <c r="X15" s="43" t="str">
        <f>P9</f>
        <v>Macau</v>
      </c>
      <c r="Y15" s="196"/>
      <c r="Z15" s="52" t="str">
        <f t="shared" si="3"/>
        <v>12H30</v>
      </c>
      <c r="AA15" s="136"/>
    </row>
    <row r="16" spans="1:27" ht="25" customHeight="1" thickTop="1" x14ac:dyDescent="0.15">
      <c r="B16" s="9"/>
      <c r="C16" s="9"/>
      <c r="E16" s="183">
        <v>3</v>
      </c>
      <c r="F16" s="67">
        <f>F15+1</f>
        <v>9</v>
      </c>
      <c r="G16" s="68" t="s">
        <v>29</v>
      </c>
      <c r="H16" s="69" t="str">
        <f>B12</f>
        <v>USA</v>
      </c>
      <c r="I16" s="70" t="s">
        <v>2</v>
      </c>
      <c r="J16" s="71" t="str">
        <f>B15</f>
        <v>Netherlands</v>
      </c>
      <c r="K16" s="189">
        <f>K12+1</f>
        <v>42983</v>
      </c>
      <c r="L16" s="20" t="s">
        <v>51</v>
      </c>
      <c r="M16" s="133" t="s">
        <v>52</v>
      </c>
      <c r="N16" s="4"/>
      <c r="O16" s="4"/>
      <c r="P16" s="9"/>
      <c r="Q16" s="9"/>
      <c r="R16" s="10"/>
      <c r="S16" s="183">
        <v>3</v>
      </c>
      <c r="T16" s="77">
        <f t="shared" si="4"/>
        <v>9</v>
      </c>
      <c r="U16" s="68" t="str">
        <f t="shared" si="2"/>
        <v>B</v>
      </c>
      <c r="V16" s="69" t="str">
        <f>P12</f>
        <v>Estados Unidos</v>
      </c>
      <c r="W16" s="78" t="s">
        <v>2</v>
      </c>
      <c r="X16" s="71" t="str">
        <f>P15</f>
        <v>Holanda</v>
      </c>
      <c r="Y16" s="189">
        <f>Y12+1</f>
        <v>42983</v>
      </c>
      <c r="Z16" s="20" t="str">
        <f t="shared" si="3"/>
        <v>08H30</v>
      </c>
      <c r="AA16" s="181" t="s">
        <v>52</v>
      </c>
    </row>
    <row r="17" spans="2:27" ht="25" customHeight="1" thickBot="1" x14ac:dyDescent="0.2">
      <c r="B17" s="9"/>
      <c r="C17" s="9"/>
      <c r="E17" s="184"/>
      <c r="F17" s="72">
        <f>F16+2</f>
        <v>11</v>
      </c>
      <c r="G17" s="73" t="s">
        <v>29</v>
      </c>
      <c r="H17" s="74" t="str">
        <f>B14</f>
        <v>Angola</v>
      </c>
      <c r="I17" s="75" t="s">
        <v>2</v>
      </c>
      <c r="J17" s="76" t="str">
        <f>B13</f>
        <v>Israel</v>
      </c>
      <c r="K17" s="190"/>
      <c r="L17" s="21" t="s">
        <v>18</v>
      </c>
      <c r="M17" s="162"/>
      <c r="N17" s="4"/>
      <c r="O17" s="4"/>
      <c r="P17" s="9"/>
      <c r="Q17" s="9"/>
      <c r="R17" s="10"/>
      <c r="S17" s="184"/>
      <c r="T17" s="79">
        <f t="shared" si="4"/>
        <v>11</v>
      </c>
      <c r="U17" s="73" t="str">
        <f t="shared" si="2"/>
        <v>B</v>
      </c>
      <c r="V17" s="81" t="str">
        <f>P14</f>
        <v>Angola</v>
      </c>
      <c r="W17" s="82" t="s">
        <v>2</v>
      </c>
      <c r="X17" s="83" t="str">
        <f>P13</f>
        <v>Israel</v>
      </c>
      <c r="Y17" s="190"/>
      <c r="Z17" s="21" t="str">
        <f t="shared" si="3"/>
        <v>10H30</v>
      </c>
      <c r="AA17" s="182"/>
    </row>
    <row r="18" spans="2:27" ht="25" customHeight="1" x14ac:dyDescent="0.15">
      <c r="B18" s="9"/>
      <c r="C18" s="9"/>
      <c r="E18" s="184"/>
      <c r="F18" s="53">
        <f>F16+1</f>
        <v>10</v>
      </c>
      <c r="G18" s="35" t="s">
        <v>28</v>
      </c>
      <c r="H18" s="44" t="str">
        <f>B8</f>
        <v>Colombia</v>
      </c>
      <c r="I18" s="54" t="s">
        <v>2</v>
      </c>
      <c r="J18" s="46" t="str">
        <f>B11</f>
        <v>South Africa</v>
      </c>
      <c r="K18" s="190"/>
      <c r="L18" s="51" t="s">
        <v>18</v>
      </c>
      <c r="M18" s="192" t="s">
        <v>17</v>
      </c>
      <c r="N18" s="4"/>
      <c r="O18" s="4"/>
      <c r="P18" s="9"/>
      <c r="Q18" s="9"/>
      <c r="R18" s="1"/>
      <c r="S18" s="184"/>
      <c r="T18" s="34">
        <f t="shared" si="4"/>
        <v>10</v>
      </c>
      <c r="U18" s="35" t="str">
        <f t="shared" si="2"/>
        <v>A</v>
      </c>
      <c r="V18" s="44" t="str">
        <f>P8</f>
        <v>Colômbia</v>
      </c>
      <c r="W18" s="45" t="s">
        <v>2</v>
      </c>
      <c r="X18" s="46" t="str">
        <f>P11</f>
        <v>Sudafrica</v>
      </c>
      <c r="Y18" s="190"/>
      <c r="Z18" s="51" t="str">
        <f t="shared" si="3"/>
        <v>10H30</v>
      </c>
      <c r="AA18" s="135" t="s">
        <v>17</v>
      </c>
    </row>
    <row r="19" spans="2:27" ht="25" customHeight="1" thickBot="1" x14ac:dyDescent="0.2">
      <c r="B19" s="9"/>
      <c r="C19" s="9"/>
      <c r="E19" s="206"/>
      <c r="F19" s="49">
        <f>F17+1</f>
        <v>12</v>
      </c>
      <c r="G19" s="40" t="s">
        <v>28</v>
      </c>
      <c r="H19" s="41" t="str">
        <f>B9</f>
        <v>Macao</v>
      </c>
      <c r="I19" s="50" t="s">
        <v>2</v>
      </c>
      <c r="J19" s="43" t="str">
        <f>B10</f>
        <v>Austria</v>
      </c>
      <c r="K19" s="191"/>
      <c r="L19" s="52" t="s">
        <v>19</v>
      </c>
      <c r="M19" s="193"/>
      <c r="N19" s="4"/>
      <c r="O19" s="4"/>
      <c r="P19" s="9"/>
      <c r="Q19" s="9"/>
      <c r="R19" s="1"/>
      <c r="S19" s="184"/>
      <c r="T19" s="39">
        <f t="shared" si="4"/>
        <v>12</v>
      </c>
      <c r="U19" s="40" t="str">
        <f t="shared" si="2"/>
        <v>A</v>
      </c>
      <c r="V19" s="41" t="str">
        <f>P9</f>
        <v>Macau</v>
      </c>
      <c r="W19" s="42" t="s">
        <v>2</v>
      </c>
      <c r="X19" s="43" t="str">
        <f>P10</f>
        <v>Austria</v>
      </c>
      <c r="Y19" s="191"/>
      <c r="Z19" s="52" t="str">
        <f t="shared" si="3"/>
        <v>12H30</v>
      </c>
      <c r="AA19" s="136"/>
    </row>
    <row r="20" spans="2:27" ht="25" customHeight="1" thickTop="1" thickBot="1" x14ac:dyDescent="0.2">
      <c r="B20" s="9"/>
      <c r="C20" s="9"/>
      <c r="D20" s="1"/>
      <c r="E20" s="22">
        <f>E16+1</f>
        <v>4</v>
      </c>
      <c r="F20" s="203" t="s">
        <v>62</v>
      </c>
      <c r="G20" s="204"/>
      <c r="H20" s="204"/>
      <c r="I20" s="204"/>
      <c r="J20" s="204"/>
      <c r="K20" s="204"/>
      <c r="L20" s="204"/>
      <c r="M20" s="205"/>
      <c r="P20" s="9"/>
      <c r="Q20" s="9"/>
      <c r="R20" s="1"/>
      <c r="S20" s="23">
        <f>S16+1</f>
        <v>4</v>
      </c>
      <c r="T20" s="212" t="s">
        <v>63</v>
      </c>
      <c r="U20" s="213"/>
      <c r="V20" s="213"/>
      <c r="W20" s="213"/>
      <c r="X20" s="213"/>
      <c r="Y20" s="213"/>
      <c r="Z20" s="213"/>
      <c r="AA20" s="214"/>
    </row>
    <row r="21" spans="2:27" ht="25" customHeight="1" thickTop="1" x14ac:dyDescent="0.15">
      <c r="B21" s="9"/>
      <c r="C21" s="9"/>
      <c r="E21" s="209">
        <v>5</v>
      </c>
      <c r="F21" s="164">
        <v>13</v>
      </c>
      <c r="G21" s="165"/>
      <c r="H21" s="69" t="s">
        <v>53</v>
      </c>
      <c r="I21" s="70" t="s">
        <v>2</v>
      </c>
      <c r="J21" s="71" t="s">
        <v>54</v>
      </c>
      <c r="K21" s="189">
        <f>K16+2</f>
        <v>42985</v>
      </c>
      <c r="L21" s="20" t="s">
        <v>51</v>
      </c>
      <c r="M21" s="133" t="s">
        <v>52</v>
      </c>
      <c r="P21" s="9"/>
      <c r="Q21" s="9"/>
      <c r="R21" s="2"/>
      <c r="S21" s="184">
        <v>5</v>
      </c>
      <c r="T21" s="177">
        <f>F21</f>
        <v>13</v>
      </c>
      <c r="U21" s="178" t="s">
        <v>29</v>
      </c>
      <c r="V21" s="84" t="s">
        <v>32</v>
      </c>
      <c r="W21" s="85" t="s">
        <v>2</v>
      </c>
      <c r="X21" s="86" t="s">
        <v>36</v>
      </c>
      <c r="Y21" s="189">
        <f>Y16+2</f>
        <v>42985</v>
      </c>
      <c r="Z21" s="19" t="str">
        <f t="shared" ref="Z21:Z28" si="5">L21</f>
        <v>08H30</v>
      </c>
      <c r="AA21" s="133" t="s">
        <v>52</v>
      </c>
    </row>
    <row r="22" spans="2:27" ht="25" customHeight="1" thickBot="1" x14ac:dyDescent="0.2">
      <c r="B22" s="9"/>
      <c r="C22" s="9"/>
      <c r="D22" s="1"/>
      <c r="E22" s="209"/>
      <c r="F22" s="166">
        <v>16</v>
      </c>
      <c r="G22" s="167"/>
      <c r="H22" s="74" t="s">
        <v>55</v>
      </c>
      <c r="I22" s="75" t="s">
        <v>2</v>
      </c>
      <c r="J22" s="76" t="s">
        <v>56</v>
      </c>
      <c r="K22" s="190"/>
      <c r="L22" s="21" t="s">
        <v>18</v>
      </c>
      <c r="M22" s="162"/>
      <c r="P22" s="9"/>
      <c r="Q22" s="9"/>
      <c r="R22" s="1"/>
      <c r="S22" s="184"/>
      <c r="T22" s="179">
        <f t="shared" ref="T22:T28" si="6">F22</f>
        <v>16</v>
      </c>
      <c r="U22" s="180" t="s">
        <v>29</v>
      </c>
      <c r="V22" s="81" t="s">
        <v>35</v>
      </c>
      <c r="W22" s="82" t="s">
        <v>2</v>
      </c>
      <c r="X22" s="83" t="s">
        <v>39</v>
      </c>
      <c r="Y22" s="190"/>
      <c r="Z22" s="25" t="str">
        <f t="shared" si="5"/>
        <v>10H30</v>
      </c>
      <c r="AA22" s="162"/>
    </row>
    <row r="23" spans="2:27" ht="25" customHeight="1" x14ac:dyDescent="0.15">
      <c r="B23" s="9"/>
      <c r="C23" s="9"/>
      <c r="D23" s="1"/>
      <c r="E23" s="184"/>
      <c r="F23" s="119">
        <v>14</v>
      </c>
      <c r="G23" s="120"/>
      <c r="H23" s="26" t="s">
        <v>58</v>
      </c>
      <c r="I23" s="55" t="s">
        <v>2</v>
      </c>
      <c r="J23" s="27" t="s">
        <v>59</v>
      </c>
      <c r="K23" s="190"/>
      <c r="L23" s="30" t="s">
        <v>18</v>
      </c>
      <c r="M23" s="135" t="s">
        <v>17</v>
      </c>
      <c r="P23" s="9"/>
      <c r="Q23" s="9"/>
      <c r="R23" s="1"/>
      <c r="S23" s="184"/>
      <c r="T23" s="123">
        <f t="shared" si="6"/>
        <v>14</v>
      </c>
      <c r="U23" s="124" t="s">
        <v>29</v>
      </c>
      <c r="V23" s="17" t="s">
        <v>33</v>
      </c>
      <c r="W23" s="8" t="s">
        <v>2</v>
      </c>
      <c r="X23" s="18" t="s">
        <v>37</v>
      </c>
      <c r="Y23" s="190"/>
      <c r="Z23" s="61" t="str">
        <f t="shared" si="5"/>
        <v>10H30</v>
      </c>
      <c r="AA23" s="135" t="s">
        <v>17</v>
      </c>
    </row>
    <row r="24" spans="2:27" ht="25" customHeight="1" thickBot="1" x14ac:dyDescent="0.2">
      <c r="B24" s="9"/>
      <c r="C24" s="9"/>
      <c r="D24" s="1"/>
      <c r="E24" s="185"/>
      <c r="F24" s="168">
        <f>F23+1</f>
        <v>15</v>
      </c>
      <c r="G24" s="169"/>
      <c r="H24" s="28" t="s">
        <v>60</v>
      </c>
      <c r="I24" s="56" t="s">
        <v>2</v>
      </c>
      <c r="J24" s="29" t="s">
        <v>61</v>
      </c>
      <c r="K24" s="191"/>
      <c r="L24" s="31" t="s">
        <v>19</v>
      </c>
      <c r="M24" s="136"/>
      <c r="P24" s="9"/>
      <c r="Q24" s="9"/>
      <c r="S24" s="185"/>
      <c r="T24" s="141">
        <f t="shared" si="6"/>
        <v>15</v>
      </c>
      <c r="U24" s="142" t="s">
        <v>29</v>
      </c>
      <c r="V24" s="28" t="s">
        <v>34</v>
      </c>
      <c r="W24" s="33" t="s">
        <v>2</v>
      </c>
      <c r="X24" s="29" t="s">
        <v>38</v>
      </c>
      <c r="Y24" s="191"/>
      <c r="Z24" s="62" t="str">
        <f t="shared" si="5"/>
        <v>12H30</v>
      </c>
      <c r="AA24" s="136"/>
    </row>
    <row r="25" spans="2:27" ht="25" customHeight="1" thickTop="1" x14ac:dyDescent="0.15">
      <c r="B25" s="9"/>
      <c r="C25" s="9"/>
      <c r="D25" s="1"/>
      <c r="E25" s="186">
        <v>6</v>
      </c>
      <c r="F25" s="170">
        <v>19</v>
      </c>
      <c r="G25" s="171"/>
      <c r="H25" s="107">
        <v>13</v>
      </c>
      <c r="I25" s="70" t="s">
        <v>2</v>
      </c>
      <c r="J25" s="113">
        <v>15</v>
      </c>
      <c r="K25" s="194">
        <f>K21+1</f>
        <v>42986</v>
      </c>
      <c r="L25" s="94" t="s">
        <v>51</v>
      </c>
      <c r="M25" s="133" t="s">
        <v>52</v>
      </c>
      <c r="P25" s="9"/>
      <c r="Q25" s="9"/>
      <c r="S25" s="186">
        <v>6</v>
      </c>
      <c r="T25" s="137">
        <f t="shared" si="6"/>
        <v>19</v>
      </c>
      <c r="U25" s="138" t="s">
        <v>29</v>
      </c>
      <c r="V25" s="90">
        <v>13</v>
      </c>
      <c r="W25" s="78" t="s">
        <v>2</v>
      </c>
      <c r="X25" s="92">
        <v>15</v>
      </c>
      <c r="Y25" s="194">
        <f>Y21+1</f>
        <v>42986</v>
      </c>
      <c r="Z25" s="99" t="str">
        <f t="shared" si="5"/>
        <v>08H30</v>
      </c>
      <c r="AA25" s="133" t="s">
        <v>52</v>
      </c>
    </row>
    <row r="26" spans="2:27" ht="25" customHeight="1" thickBot="1" x14ac:dyDescent="0.2">
      <c r="B26" s="9"/>
      <c r="C26" s="9"/>
      <c r="D26" s="1"/>
      <c r="E26" s="187"/>
      <c r="F26" s="172">
        <v>20</v>
      </c>
      <c r="G26" s="173"/>
      <c r="H26" s="108">
        <v>14</v>
      </c>
      <c r="I26" s="75" t="s">
        <v>2</v>
      </c>
      <c r="J26" s="114">
        <v>16</v>
      </c>
      <c r="K26" s="195"/>
      <c r="L26" s="95" t="s">
        <v>18</v>
      </c>
      <c r="M26" s="162"/>
      <c r="P26" s="9"/>
      <c r="Q26" s="9"/>
      <c r="S26" s="187"/>
      <c r="T26" s="139">
        <f t="shared" si="6"/>
        <v>20</v>
      </c>
      <c r="U26" s="140" t="s">
        <v>29</v>
      </c>
      <c r="V26" s="91">
        <v>14</v>
      </c>
      <c r="W26" s="80" t="s">
        <v>2</v>
      </c>
      <c r="X26" s="93">
        <v>16</v>
      </c>
      <c r="Y26" s="195"/>
      <c r="Z26" s="95" t="str">
        <f t="shared" si="5"/>
        <v>10H30</v>
      </c>
      <c r="AA26" s="162"/>
    </row>
    <row r="27" spans="2:27" ht="25" customHeight="1" x14ac:dyDescent="0.15">
      <c r="B27" s="9"/>
      <c r="C27" s="9"/>
      <c r="D27" s="1"/>
      <c r="E27" s="187"/>
      <c r="F27" s="119">
        <v>17</v>
      </c>
      <c r="G27" s="120"/>
      <c r="H27" s="109">
        <v>13</v>
      </c>
      <c r="I27" s="55" t="s">
        <v>2</v>
      </c>
      <c r="J27" s="115">
        <v>15</v>
      </c>
      <c r="K27" s="195"/>
      <c r="L27" s="30" t="s">
        <v>18</v>
      </c>
      <c r="M27" s="135" t="s">
        <v>17</v>
      </c>
      <c r="P27" s="9"/>
      <c r="Q27" s="9"/>
      <c r="S27" s="187"/>
      <c r="T27" s="123">
        <f t="shared" si="6"/>
        <v>17</v>
      </c>
      <c r="U27" s="124" t="s">
        <v>29</v>
      </c>
      <c r="V27" s="57">
        <v>13</v>
      </c>
      <c r="W27" s="32" t="s">
        <v>2</v>
      </c>
      <c r="X27" s="58">
        <v>15</v>
      </c>
      <c r="Y27" s="195"/>
      <c r="Z27" s="61" t="str">
        <f t="shared" si="5"/>
        <v>10H30</v>
      </c>
      <c r="AA27" s="135" t="s">
        <v>17</v>
      </c>
    </row>
    <row r="28" spans="2:27" ht="25" customHeight="1" thickBot="1" x14ac:dyDescent="0.2">
      <c r="B28" s="9"/>
      <c r="C28" s="9"/>
      <c r="D28" s="1"/>
      <c r="E28" s="188"/>
      <c r="F28" s="168">
        <f>F27+1</f>
        <v>18</v>
      </c>
      <c r="G28" s="169"/>
      <c r="H28" s="110">
        <v>14</v>
      </c>
      <c r="I28" s="56" t="s">
        <v>2</v>
      </c>
      <c r="J28" s="116">
        <v>16</v>
      </c>
      <c r="K28" s="196"/>
      <c r="L28" s="31" t="s">
        <v>19</v>
      </c>
      <c r="M28" s="136"/>
      <c r="P28" s="9"/>
      <c r="Q28" s="9"/>
      <c r="S28" s="188"/>
      <c r="T28" s="141">
        <f t="shared" si="6"/>
        <v>18</v>
      </c>
      <c r="U28" s="142" t="s">
        <v>29</v>
      </c>
      <c r="V28" s="59">
        <v>14</v>
      </c>
      <c r="W28" s="33" t="s">
        <v>2</v>
      </c>
      <c r="X28" s="60">
        <v>16</v>
      </c>
      <c r="Y28" s="196"/>
      <c r="Z28" s="62" t="str">
        <f t="shared" si="5"/>
        <v>12H30</v>
      </c>
      <c r="AA28" s="136"/>
    </row>
    <row r="29" spans="2:27" ht="25" customHeight="1" x14ac:dyDescent="0.15">
      <c r="B29" s="9"/>
      <c r="C29" s="9"/>
      <c r="D29" s="1"/>
      <c r="E29" s="183">
        <v>7</v>
      </c>
      <c r="F29" s="119">
        <v>21</v>
      </c>
      <c r="G29" s="120"/>
      <c r="H29" s="109">
        <v>17</v>
      </c>
      <c r="I29" s="32" t="s">
        <v>2</v>
      </c>
      <c r="J29" s="115">
        <v>18</v>
      </c>
      <c r="K29" s="210">
        <f>K25+1</f>
        <v>42987</v>
      </c>
      <c r="L29" s="30" t="s">
        <v>18</v>
      </c>
      <c r="M29" s="135" t="s">
        <v>17</v>
      </c>
      <c r="P29" s="9"/>
      <c r="Q29" s="9"/>
      <c r="S29" s="183">
        <v>7</v>
      </c>
      <c r="T29" s="123">
        <v>21</v>
      </c>
      <c r="U29" s="124"/>
      <c r="V29" s="57">
        <v>17</v>
      </c>
      <c r="W29" s="63" t="s">
        <v>2</v>
      </c>
      <c r="X29" s="58">
        <v>18</v>
      </c>
      <c r="Y29" s="210">
        <f>Y25+1</f>
        <v>42987</v>
      </c>
      <c r="Z29" s="30" t="s">
        <v>18</v>
      </c>
      <c r="AA29" s="135" t="s">
        <v>17</v>
      </c>
    </row>
    <row r="30" spans="2:27" ht="25" customHeight="1" thickBot="1" x14ac:dyDescent="0.2">
      <c r="B30" s="9"/>
      <c r="C30" s="9"/>
      <c r="D30" s="1"/>
      <c r="E30" s="184"/>
      <c r="F30" s="121">
        <v>22</v>
      </c>
      <c r="G30" s="122"/>
      <c r="H30" s="111">
        <v>17</v>
      </c>
      <c r="I30" s="24" t="s">
        <v>2</v>
      </c>
      <c r="J30" s="117">
        <v>18</v>
      </c>
      <c r="K30" s="190"/>
      <c r="L30" s="96" t="s">
        <v>19</v>
      </c>
      <c r="M30" s="163"/>
      <c r="P30" s="9"/>
      <c r="Q30" s="9"/>
      <c r="S30" s="184"/>
      <c r="T30" s="125">
        <v>22</v>
      </c>
      <c r="U30" s="126"/>
      <c r="V30" s="97">
        <v>17</v>
      </c>
      <c r="W30" s="64" t="s">
        <v>2</v>
      </c>
      <c r="X30" s="98">
        <v>18</v>
      </c>
      <c r="Y30" s="190"/>
      <c r="Z30" s="96" t="s">
        <v>19</v>
      </c>
      <c r="AA30" s="163"/>
    </row>
    <row r="31" spans="2:27" ht="25" customHeight="1" x14ac:dyDescent="0.15">
      <c r="B31" s="9"/>
      <c r="C31" s="9"/>
      <c r="D31" s="1"/>
      <c r="E31" s="184"/>
      <c r="F31" s="129">
        <v>23</v>
      </c>
      <c r="G31" s="130"/>
      <c r="H31" s="112">
        <v>19</v>
      </c>
      <c r="I31" s="78" t="s">
        <v>2</v>
      </c>
      <c r="J31" s="118">
        <v>20</v>
      </c>
      <c r="K31" s="190"/>
      <c r="L31" s="20" t="s">
        <v>19</v>
      </c>
      <c r="M31" s="133" t="s">
        <v>52</v>
      </c>
      <c r="P31" s="9"/>
      <c r="Q31" s="9"/>
      <c r="S31" s="184"/>
      <c r="T31" s="215">
        <v>23</v>
      </c>
      <c r="U31" s="216"/>
      <c r="V31" s="87">
        <v>19</v>
      </c>
      <c r="W31" s="88" t="s">
        <v>2</v>
      </c>
      <c r="X31" s="89">
        <v>20</v>
      </c>
      <c r="Y31" s="190"/>
      <c r="Z31" s="20" t="s">
        <v>19</v>
      </c>
      <c r="AA31" s="133" t="s">
        <v>52</v>
      </c>
    </row>
    <row r="32" spans="2:27" ht="25" customHeight="1" thickBot="1" x14ac:dyDescent="0.2">
      <c r="B32" s="9"/>
      <c r="C32" s="9"/>
      <c r="D32" s="1"/>
      <c r="E32" s="185"/>
      <c r="F32" s="131">
        <v>24</v>
      </c>
      <c r="G32" s="132"/>
      <c r="H32" s="105">
        <v>19</v>
      </c>
      <c r="I32" s="104" t="s">
        <v>2</v>
      </c>
      <c r="J32" s="106">
        <v>20</v>
      </c>
      <c r="K32" s="211"/>
      <c r="L32" s="103" t="s">
        <v>57</v>
      </c>
      <c r="M32" s="134"/>
      <c r="P32" s="9"/>
      <c r="Q32" s="9"/>
      <c r="S32" s="185"/>
      <c r="T32" s="127">
        <v>24</v>
      </c>
      <c r="U32" s="128"/>
      <c r="V32" s="100">
        <v>19</v>
      </c>
      <c r="W32" s="101" t="s">
        <v>2</v>
      </c>
      <c r="X32" s="102">
        <v>20</v>
      </c>
      <c r="Y32" s="211"/>
      <c r="Z32" s="103" t="s">
        <v>57</v>
      </c>
      <c r="AA32" s="134"/>
    </row>
    <row r="33" spans="1:27" x14ac:dyDescent="0.15">
      <c r="D33" s="1"/>
    </row>
    <row r="34" spans="1:27" s="66" customFormat="1" ht="20" customHeight="1" x14ac:dyDescent="0.15">
      <c r="A34" s="65"/>
      <c r="B34" s="65"/>
      <c r="C34" s="65"/>
      <c r="D34" s="65"/>
      <c r="E34" s="154" t="s">
        <v>15</v>
      </c>
      <c r="F34" s="155"/>
      <c r="G34" s="155"/>
      <c r="H34" s="155"/>
      <c r="I34" s="156"/>
      <c r="J34" s="174" t="s">
        <v>16</v>
      </c>
      <c r="K34" s="175"/>
      <c r="L34" s="175"/>
      <c r="M34" s="176"/>
      <c r="N34" s="65"/>
      <c r="O34" s="65"/>
      <c r="S34" s="154" t="s">
        <v>15</v>
      </c>
      <c r="T34" s="155"/>
      <c r="U34" s="155"/>
      <c r="V34" s="155"/>
      <c r="W34" s="156"/>
      <c r="X34" s="174" t="s">
        <v>16</v>
      </c>
      <c r="Y34" s="175"/>
      <c r="Z34" s="175"/>
      <c r="AA34" s="176"/>
    </row>
    <row r="35" spans="1:27" x14ac:dyDescent="0.15">
      <c r="D35" s="1"/>
    </row>
    <row r="36" spans="1:27" x14ac:dyDescent="0.15">
      <c r="D36" s="1"/>
    </row>
    <row r="37" spans="1:27" x14ac:dyDescent="0.15">
      <c r="D37" s="1"/>
    </row>
    <row r="38" spans="1:27" x14ac:dyDescent="0.15">
      <c r="D38" s="1"/>
    </row>
  </sheetData>
  <mergeCells count="94">
    <mergeCell ref="E29:E32"/>
    <mergeCell ref="K29:K32"/>
    <mergeCell ref="T20:AA20"/>
    <mergeCell ref="Y16:Y19"/>
    <mergeCell ref="S21:S24"/>
    <mergeCell ref="Y21:Y24"/>
    <mergeCell ref="S25:S28"/>
    <mergeCell ref="Y25:Y28"/>
    <mergeCell ref="S29:S32"/>
    <mergeCell ref="Y29:Y32"/>
    <mergeCell ref="T31:U31"/>
    <mergeCell ref="F27:G27"/>
    <mergeCell ref="F28:G28"/>
    <mergeCell ref="AA21:AA22"/>
    <mergeCell ref="AA23:AA24"/>
    <mergeCell ref="AA25:AA26"/>
    <mergeCell ref="C8:C11"/>
    <mergeCell ref="C12:C15"/>
    <mergeCell ref="Q8:Q11"/>
    <mergeCell ref="Q12:Q15"/>
    <mergeCell ref="J34:M34"/>
    <mergeCell ref="F20:M20"/>
    <mergeCell ref="E8:E11"/>
    <mergeCell ref="E12:E15"/>
    <mergeCell ref="E16:E19"/>
    <mergeCell ref="K8:K11"/>
    <mergeCell ref="K12:K15"/>
    <mergeCell ref="K16:K19"/>
    <mergeCell ref="E21:E24"/>
    <mergeCell ref="K21:K24"/>
    <mergeCell ref="E25:E28"/>
    <mergeCell ref="K25:K28"/>
    <mergeCell ref="S8:S11"/>
    <mergeCell ref="S12:S15"/>
    <mergeCell ref="S16:S19"/>
    <mergeCell ref="M8:M9"/>
    <mergeCell ref="Y8:Y11"/>
    <mergeCell ref="M10:M11"/>
    <mergeCell ref="M14:M15"/>
    <mergeCell ref="M12:M13"/>
    <mergeCell ref="M16:M17"/>
    <mergeCell ref="M18:M19"/>
    <mergeCell ref="Y12:Y15"/>
    <mergeCell ref="P6:Q6"/>
    <mergeCell ref="AA18:AA19"/>
    <mergeCell ref="S34:W34"/>
    <mergeCell ref="X34:AA34"/>
    <mergeCell ref="V6:X6"/>
    <mergeCell ref="T21:U21"/>
    <mergeCell ref="T22:U22"/>
    <mergeCell ref="T23:U23"/>
    <mergeCell ref="T24:U24"/>
    <mergeCell ref="AA29:AA30"/>
    <mergeCell ref="AA8:AA9"/>
    <mergeCell ref="AA10:AA11"/>
    <mergeCell ref="AA12:AA13"/>
    <mergeCell ref="AA14:AA15"/>
    <mergeCell ref="AA16:AA17"/>
    <mergeCell ref="AA31:AA32"/>
    <mergeCell ref="E34:I34"/>
    <mergeCell ref="B5:C5"/>
    <mergeCell ref="H6:J6"/>
    <mergeCell ref="B6:C6"/>
    <mergeCell ref="E5:M5"/>
    <mergeCell ref="M21:M22"/>
    <mergeCell ref="M23:M24"/>
    <mergeCell ref="M25:M26"/>
    <mergeCell ref="M27:M28"/>
    <mergeCell ref="M29:M30"/>
    <mergeCell ref="F21:G21"/>
    <mergeCell ref="F22:G22"/>
    <mergeCell ref="F23:G23"/>
    <mergeCell ref="F24:G24"/>
    <mergeCell ref="F25:G25"/>
    <mergeCell ref="F26:G26"/>
    <mergeCell ref="B2:M2"/>
    <mergeCell ref="B3:M3"/>
    <mergeCell ref="P2:AA2"/>
    <mergeCell ref="P3:AA3"/>
    <mergeCell ref="S5:AA5"/>
    <mergeCell ref="P5:Q5"/>
    <mergeCell ref="AA27:AA28"/>
    <mergeCell ref="T25:U25"/>
    <mergeCell ref="T26:U26"/>
    <mergeCell ref="T27:U27"/>
    <mergeCell ref="T28:U28"/>
    <mergeCell ref="F29:G29"/>
    <mergeCell ref="F30:G30"/>
    <mergeCell ref="T29:U29"/>
    <mergeCell ref="T30:U30"/>
    <mergeCell ref="T32:U32"/>
    <mergeCell ref="F31:G31"/>
    <mergeCell ref="F32:G32"/>
    <mergeCell ref="M31:M32"/>
  </mergeCells>
  <phoneticPr fontId="22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2017-08-02T17:47:57Z</cp:lastPrinted>
  <dcterms:created xsi:type="dcterms:W3CDTF">2017-07-06T14:47:41Z</dcterms:created>
  <dcterms:modified xsi:type="dcterms:W3CDTF">2017-08-09T13:53:47Z</dcterms:modified>
</cp:coreProperties>
</file>